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<sst xmlns="http://schemas.openxmlformats.org/spreadsheetml/2006/main" uniqueCount="14">
  <si>
    <t>Flats</t>
  </si>
  <si>
    <t>KWp</t>
  </si>
  <si>
    <t>FIT</t>
  </si>
  <si>
    <t>Acct no</t>
  </si>
  <si>
    <t>Meter no</t>
  </si>
  <si>
    <t>diff</t>
  </si>
  <si>
    <t>C/H</t>
  </si>
  <si>
    <t>Totals</t>
  </si>
  <si>
    <t>Total</t>
  </si>
  <si>
    <t>l</t>
  </si>
  <si>
    <r>
      <rPr>
        <u val="single"/>
        <sz val="14"/>
        <color indexed="13"/>
        <rFont val="Trebuchet MS"/>
      </rPr>
      <t>microgeneration@sse.com (general enquiries)</t>
    </r>
  </si>
  <si>
    <r>
      <rPr>
        <u val="single"/>
        <sz val="14"/>
        <color indexed="13"/>
        <rFont val="Trebuchet MS"/>
      </rPr>
      <t>rhys.jones@sse.com; 0800 975 0502 X48378 (manager)</t>
    </r>
  </si>
  <si>
    <t>0345 076 7634</t>
  </si>
  <si>
    <r>
      <rPr>
        <u val="single"/>
        <sz val="14"/>
        <color indexed="13"/>
        <rFont val="Trebuchet MS"/>
      </rPr>
      <t>fitreads@sse.com (readings)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</si>
</sst>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d mmm yyyy"/>
  </numFmts>
  <fonts count="10">
    <font>
      <sz val="10"/>
      <color indexed="8"/>
      <name val="Helvetica Neue"/>
    </font>
    <font>
      <sz val="12"/>
      <color indexed="8"/>
      <name val="Helvetica Neue"/>
    </font>
    <font>
      <sz val="12"/>
      <color indexed="8"/>
      <name val="Trebuchet MS"/>
    </font>
    <font>
      <sz val="15"/>
      <color indexed="8"/>
      <name val="Trebuchet MS"/>
    </font>
    <font>
      <sz val="14"/>
      <color indexed="9"/>
      <name val="Times"/>
    </font>
    <font>
      <sz val="14"/>
      <color indexed="11"/>
      <name val="Times"/>
    </font>
    <font>
      <sz val="14"/>
      <color indexed="8"/>
      <name val="Trebuchet MS"/>
    </font>
    <font>
      <sz val="14"/>
      <color indexed="11"/>
      <name val="Trebuchet MS"/>
    </font>
    <font>
      <u val="single"/>
      <sz val="14"/>
      <color indexed="13"/>
      <name val="Trebuchet MS"/>
    </font>
    <font>
      <sz val="14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>
        <color indexed="8"/>
      </right>
      <top style="thin">
        <color indexed="12"/>
      </top>
      <bottom style="thin">
        <color indexed="12"/>
      </bottom>
      <diagonal/>
    </border>
    <border>
      <left>
        <color indexed="8"/>
      </left>
      <right>
        <color indexed="8"/>
      </right>
      <top style="thin">
        <color indexed="12"/>
      </top>
      <bottom style="thin">
        <color indexed="12"/>
      </bottom>
      <diagonal/>
    </border>
    <border>
      <left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6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vertical="center" wrapText="1"/>
    </xf>
    <xf numFmtId="49" fontId="4" fillId="2" borderId="1" applyNumberFormat="1" applyFont="1" applyFill="1" applyBorder="1" applyAlignment="1" applyProtection="0">
      <alignment horizontal="left" vertical="center" wrapText="1"/>
    </xf>
    <xf numFmtId="14" fontId="4" fillId="2" borderId="1" applyNumberFormat="1" applyFont="1" applyFill="1" applyBorder="1" applyAlignment="1" applyProtection="0">
      <alignment horizontal="left" vertical="center" wrapText="1"/>
    </xf>
    <xf numFmtId="49" fontId="5" fillId="2" borderId="1" applyNumberFormat="1" applyFont="1" applyFill="1" applyBorder="1" applyAlignment="1" applyProtection="0">
      <alignment horizontal="left" vertical="center" wrapText="1"/>
    </xf>
    <xf numFmtId="59" fontId="4" fillId="2" borderId="1" applyNumberFormat="1" applyFont="1" applyFill="1" applyBorder="1" applyAlignment="1" applyProtection="0">
      <alignment vertical="center" wrapText="1"/>
    </xf>
    <xf numFmtId="59" fontId="4" fillId="2" borderId="2" applyNumberFormat="1" applyFont="1" applyFill="1" applyBorder="1" applyAlignment="1" applyProtection="0">
      <alignment vertical="center" wrapText="1"/>
    </xf>
    <xf numFmtId="59" fontId="2" fillId="2" borderId="3" applyNumberFormat="1" applyFont="1" applyFill="1" applyBorder="1" applyAlignment="1" applyProtection="0">
      <alignment vertical="bottom"/>
    </xf>
    <xf numFmtId="0" fontId="2" borderId="3" applyNumberFormat="0" applyFont="1" applyFill="0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horizontal="left" vertical="center" wrapText="1"/>
    </xf>
    <xf numFmtId="0" fontId="4" fillId="2" borderId="1" applyNumberFormat="1" applyFont="1" applyFill="1" applyBorder="1" applyAlignment="1" applyProtection="0">
      <alignment vertical="center" wrapText="1"/>
    </xf>
    <xf numFmtId="0" fontId="5" fillId="2" borderId="1" applyNumberFormat="1" applyFont="1" applyFill="1" applyBorder="1" applyAlignment="1" applyProtection="0">
      <alignment horizontal="left" vertical="center" wrapText="1"/>
    </xf>
    <xf numFmtId="0" fontId="6" fillId="2" borderId="1" applyNumberFormat="1" applyFont="1" applyFill="1" applyBorder="1" applyAlignment="1" applyProtection="0">
      <alignment horizontal="left" vertical="bottom"/>
    </xf>
    <xf numFmtId="0" fontId="2" fillId="2" borderId="1" applyNumberFormat="1" applyFont="1" applyFill="1" applyBorder="1" applyAlignment="1" applyProtection="0">
      <alignment vertical="bottom"/>
    </xf>
    <xf numFmtId="0" fontId="2" fillId="2" borderId="2" applyNumberFormat="1" applyFont="1" applyFill="1" applyBorder="1" applyAlignment="1" applyProtection="0">
      <alignment vertical="bottom"/>
    </xf>
    <xf numFmtId="0" fontId="2" fillId="2" borderId="3" applyNumberFormat="1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left" vertical="center" wrapText="1"/>
    </xf>
    <xf numFmtId="0" fontId="4" fillId="2" borderId="1" applyNumberFormat="0" applyFont="1" applyFill="1" applyBorder="1" applyAlignment="1" applyProtection="0">
      <alignment vertical="center" wrapText="1"/>
    </xf>
    <xf numFmtId="0" fontId="2" fillId="2" borderId="1" applyNumberFormat="0" applyFont="1" applyFill="1" applyBorder="1" applyAlignment="1" applyProtection="0">
      <alignment vertical="bottom"/>
    </xf>
    <xf numFmtId="0" fontId="2" fillId="2" borderId="2" applyNumberFormat="0" applyFont="1" applyFill="1" applyBorder="1" applyAlignment="1" applyProtection="0">
      <alignment vertical="bottom"/>
    </xf>
    <xf numFmtId="0" fontId="2" fillId="2" borderId="3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left" vertical="center" wrapText="1"/>
    </xf>
    <xf numFmtId="0" fontId="6" fillId="2" borderId="1" applyNumberFormat="0" applyFont="1" applyFill="1" applyBorder="1" applyAlignment="1" applyProtection="0">
      <alignment horizontal="left" vertical="bottom"/>
    </xf>
    <xf numFmtId="0" fontId="7" fillId="2" borderId="1" applyNumberFormat="0" applyFont="1" applyFill="1" applyBorder="1" applyAlignment="1" applyProtection="0">
      <alignment horizontal="left" vertical="bottom"/>
    </xf>
    <xf numFmtId="0" fontId="2" fillId="2" borderId="4" applyNumberFormat="0" applyFont="1" applyFill="1" applyBorder="1" applyAlignment="1" applyProtection="0">
      <alignment vertical="bottom"/>
    </xf>
    <xf numFmtId="0" fontId="2" fillId="2" borderId="5" applyNumberFormat="0" applyFont="1" applyFill="1" applyBorder="1" applyAlignment="1" applyProtection="0">
      <alignment vertical="bottom"/>
    </xf>
    <xf numFmtId="0" fontId="2" fillId="2" borderId="6" applyNumberFormat="0" applyFont="1" applyFill="1" applyBorder="1" applyAlignment="1" applyProtection="0">
      <alignment vertical="bottom"/>
    </xf>
    <xf numFmtId="0" fontId="2" fillId="2" borderId="7" applyNumberFormat="0" applyFont="1" applyFill="1" applyBorder="1" applyAlignment="1" applyProtection="0">
      <alignment vertical="bottom"/>
    </xf>
    <xf numFmtId="49" fontId="2" fillId="2" borderId="5" applyNumberFormat="1" applyFont="1" applyFill="1" applyBorder="1" applyAlignment="1" applyProtection="0">
      <alignment vertical="bottom"/>
    </xf>
    <xf numFmtId="0" fontId="6" fillId="2" borderId="5" applyNumberFormat="1" applyFont="1" applyFill="1" applyBorder="1" applyAlignment="1" applyProtection="0">
      <alignment horizontal="left" vertical="bottom"/>
    </xf>
    <xf numFmtId="0" fontId="6" fillId="2" borderId="5" applyNumberFormat="0" applyFont="1" applyFill="1" applyBorder="1" applyAlignment="1" applyProtection="0">
      <alignment horizontal="left" vertical="bottom"/>
    </xf>
    <xf numFmtId="0" fontId="2" fillId="2" borderId="8" applyNumberFormat="0" applyFont="1" applyFill="1" applyBorder="1" applyAlignment="1" applyProtection="0">
      <alignment vertical="bottom"/>
    </xf>
    <xf numFmtId="0" fontId="7" fillId="2" borderId="5" applyNumberFormat="0" applyFont="1" applyFill="1" applyBorder="1" applyAlignment="1" applyProtection="0">
      <alignment horizontal="left" vertical="bottom"/>
    </xf>
    <xf numFmtId="0" fontId="2" fillId="2" borderId="9" applyNumberFormat="0" applyFont="1" applyFill="1" applyBorder="1" applyAlignment="1" applyProtection="0">
      <alignment vertical="bottom"/>
    </xf>
    <xf numFmtId="0" fontId="2" borderId="9" applyNumberFormat="0" applyFont="1" applyFill="0" applyBorder="1" applyAlignment="1" applyProtection="0">
      <alignment vertical="bottom"/>
    </xf>
    <xf numFmtId="0" fontId="6" fillId="2" borderId="8" applyNumberFormat="0" applyFont="1" applyFill="1" applyBorder="1" applyAlignment="1" applyProtection="0">
      <alignment horizontal="left" vertical="bottom"/>
    </xf>
    <xf numFmtId="0" fontId="7" fillId="2" borderId="8" applyNumberFormat="0" applyFont="1" applyFill="1" applyBorder="1" applyAlignment="1" applyProtection="0">
      <alignment horizontal="left" vertical="bottom"/>
    </xf>
    <xf numFmtId="0" fontId="2" borderId="8" applyNumberFormat="0" applyFont="1" applyFill="0" applyBorder="1" applyAlignment="1" applyProtection="0">
      <alignment vertical="bottom"/>
    </xf>
    <xf numFmtId="49" fontId="6" fillId="2" borderId="8" applyNumberFormat="1" applyFont="1" applyFill="1" applyBorder="1" applyAlignment="1" applyProtection="0">
      <alignment horizontal="left" vertical="bottom"/>
    </xf>
    <xf numFmtId="49" fontId="2" fillId="2" borderId="10" applyNumberFormat="1" applyFont="1" applyFill="1" applyBorder="1" applyAlignment="1" applyProtection="0">
      <alignment vertical="center"/>
    </xf>
    <xf numFmtId="0" fontId="6" fillId="2" borderId="11" applyNumberFormat="0" applyFont="1" applyFill="1" applyBorder="1" applyAlignment="1" applyProtection="0">
      <alignment horizontal="left" vertical="bottom"/>
    </xf>
    <xf numFmtId="0" fontId="2" fillId="2" borderId="11" applyNumberFormat="0" applyFont="1" applyFill="1" applyBorder="1" applyAlignment="1" applyProtection="0">
      <alignment vertical="bottom"/>
    </xf>
    <xf numFmtId="0" fontId="2" fillId="2" borderId="12" applyNumberFormat="0" applyFont="1" applyFill="1" applyBorder="1" applyAlignment="1" applyProtection="0">
      <alignment vertical="bottom"/>
    </xf>
    <xf numFmtId="0" fontId="6" fillId="2" borderId="12" applyNumberFormat="0" applyFont="1" applyFill="1" applyBorder="1" applyAlignment="1" applyProtection="0">
      <alignment horizontal="left" vertical="bottom"/>
    </xf>
    <xf numFmtId="49" fontId="9" fillId="2" borderId="10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53434"/>
      <rgbColor rgb="fffefefe"/>
      <rgbColor rgb="ffbf1900"/>
      <rgbColor rgb="ffaaaaaa"/>
      <rgbColor rgb="ff0562c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microgeneration@sse.com" TargetMode="External"/><Relationship Id="rId2" Type="http://schemas.openxmlformats.org/officeDocument/2006/relationships/hyperlink" Target="mailto:rhys.jones@sse.com" TargetMode="External"/><Relationship Id="rId3" Type="http://schemas.openxmlformats.org/officeDocument/2006/relationships/hyperlink" Target="mailto:fitreads@sse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T20"/>
  <sheetViews>
    <sheetView workbookViewId="0" showGridLines="0" defaultGridColor="1"/>
  </sheetViews>
  <sheetFormatPr defaultColWidth="7.16667" defaultRowHeight="15.9" customHeight="1" outlineLevelRow="0" outlineLevelCol="0"/>
  <cols>
    <col min="1" max="1" width="7.17188" style="1" customWidth="1"/>
    <col min="2" max="3" width="9.5" style="1" customWidth="1"/>
    <col min="4" max="4" width="13.3516" style="1" customWidth="1"/>
    <col min="5" max="5" width="10.6719" style="1" customWidth="1"/>
    <col min="6" max="7" width="12.5" style="1" customWidth="1"/>
    <col min="8" max="8" width="5.35156" style="1" customWidth="1"/>
    <col min="9" max="9" width="13.5" style="1" customWidth="1"/>
    <col min="10" max="10" width="6.35156" style="1" customWidth="1"/>
    <col min="11" max="11" width="13.5" style="1" customWidth="1"/>
    <col min="12" max="12" width="7.35156" style="1" customWidth="1"/>
    <col min="13" max="13" width="14.3516" style="1" customWidth="1"/>
    <col min="14" max="14" width="15" style="1" customWidth="1"/>
    <col min="15" max="19" width="12.3516" style="1" customWidth="1"/>
    <col min="20" max="20" width="10.8516" style="1" customWidth="1"/>
    <col min="21" max="256" width="7.17188" style="1" customWidth="1"/>
  </cols>
  <sheetData>
    <row r="1" ht="30" customHeight="1">
      <c r="A1" t="s" s="2">
        <v>0</v>
      </c>
      <c r="B1" t="s" s="3">
        <v>1</v>
      </c>
      <c r="C1" t="s" s="3">
        <v>2</v>
      </c>
      <c r="D1" t="s" s="2">
        <v>3</v>
      </c>
      <c r="E1" t="s" s="2">
        <v>4</v>
      </c>
      <c r="F1" s="4">
        <v>40871</v>
      </c>
      <c r="G1" s="4">
        <v>40957</v>
      </c>
      <c r="H1" t="s" s="5">
        <v>5</v>
      </c>
      <c r="I1" s="4">
        <v>41051</v>
      </c>
      <c r="J1" t="s" s="5">
        <v>5</v>
      </c>
      <c r="K1" s="4">
        <v>41135</v>
      </c>
      <c r="L1" t="s" s="5">
        <v>5</v>
      </c>
      <c r="M1" s="6">
        <v>41592</v>
      </c>
      <c r="N1" s="7">
        <v>41683</v>
      </c>
      <c r="O1" s="8">
        <v>41865</v>
      </c>
      <c r="P1" s="8">
        <v>41957</v>
      </c>
      <c r="Q1" s="8">
        <v>42049</v>
      </c>
      <c r="R1" s="8">
        <v>42138</v>
      </c>
      <c r="S1" s="8">
        <v>42230</v>
      </c>
      <c r="T1" s="9"/>
    </row>
    <row r="2" ht="20" customHeight="1">
      <c r="A2" s="10">
        <v>1</v>
      </c>
      <c r="B2" s="10">
        <v>1.71</v>
      </c>
      <c r="C2" s="10">
        <v>620109</v>
      </c>
      <c r="D2" s="11">
        <v>4844211415</v>
      </c>
      <c r="E2" s="11">
        <v>14114525</v>
      </c>
      <c r="F2" s="10">
        <v>1319</v>
      </c>
      <c r="G2" s="10">
        <v>1396</v>
      </c>
      <c r="H2" s="12">
        <f>SUM(G2-F2)</f>
        <v>77</v>
      </c>
      <c r="I2" s="10">
        <v>1817</v>
      </c>
      <c r="J2" s="12">
        <f>SUM(I2-G2)</f>
        <v>421</v>
      </c>
      <c r="K2" s="13">
        <v>2329</v>
      </c>
      <c r="L2" s="12">
        <f>SUM(K2-I2)</f>
        <v>512</v>
      </c>
      <c r="M2" s="14">
        <v>3790</v>
      </c>
      <c r="N2" s="15">
        <v>3846</v>
      </c>
      <c r="O2" s="16">
        <v>4740</v>
      </c>
      <c r="P2" s="16">
        <v>4992</v>
      </c>
      <c r="Q2" s="16">
        <v>5058</v>
      </c>
      <c r="R2" s="16">
        <v>5424</v>
      </c>
      <c r="S2" s="16">
        <v>5935</v>
      </c>
      <c r="T2" s="9"/>
    </row>
    <row r="3" ht="20" customHeight="1">
      <c r="A3" s="10">
        <v>2</v>
      </c>
      <c r="B3" s="10">
        <v>1.47</v>
      </c>
      <c r="C3" s="10">
        <v>620100</v>
      </c>
      <c r="D3" s="11">
        <v>4595341416</v>
      </c>
      <c r="E3" s="11">
        <v>14114523</v>
      </c>
      <c r="F3" s="10">
        <v>1114</v>
      </c>
      <c r="G3" s="10">
        <v>1165</v>
      </c>
      <c r="H3" s="12">
        <f>SUM(G3-F3)</f>
        <v>51</v>
      </c>
      <c r="I3" s="10">
        <v>1544</v>
      </c>
      <c r="J3" s="12">
        <f>SUM(I3-G3)</f>
        <v>379</v>
      </c>
      <c r="K3" s="13">
        <v>1953</v>
      </c>
      <c r="L3" s="12">
        <f>SUM(K3-I3)</f>
        <v>409</v>
      </c>
      <c r="M3" s="14">
        <v>3231</v>
      </c>
      <c r="N3" s="15">
        <v>3267</v>
      </c>
      <c r="O3" s="16">
        <v>4086</v>
      </c>
      <c r="P3" s="16">
        <v>4323</v>
      </c>
      <c r="Q3" s="16">
        <v>4370</v>
      </c>
      <c r="R3" s="16">
        <v>4705</v>
      </c>
      <c r="S3" s="16">
        <v>5128</v>
      </c>
      <c r="T3" s="9"/>
    </row>
    <row r="4" ht="20" customHeight="1">
      <c r="A4" s="10">
        <v>3</v>
      </c>
      <c r="B4" s="10">
        <v>1.715</v>
      </c>
      <c r="C4" s="10">
        <v>620085</v>
      </c>
      <c r="D4" s="11">
        <v>1041941411</v>
      </c>
      <c r="E4" s="11">
        <v>14114529</v>
      </c>
      <c r="F4" s="10">
        <v>599</v>
      </c>
      <c r="G4" s="10">
        <v>651</v>
      </c>
      <c r="H4" s="12">
        <f>SUM(G4-F4)</f>
        <v>52</v>
      </c>
      <c r="I4" s="10">
        <v>881</v>
      </c>
      <c r="J4" s="12">
        <f>SUM(I4-G4)</f>
        <v>230</v>
      </c>
      <c r="K4" s="13">
        <v>1066</v>
      </c>
      <c r="L4" s="12">
        <f>SUM(K4-I4)</f>
        <v>185</v>
      </c>
      <c r="M4" s="14">
        <v>1880</v>
      </c>
      <c r="N4" s="15">
        <v>1921</v>
      </c>
      <c r="O4" s="16">
        <v>2351</v>
      </c>
      <c r="P4" s="16">
        <v>2537</v>
      </c>
      <c r="Q4" s="16">
        <v>2584</v>
      </c>
      <c r="R4" s="16">
        <v>2810</v>
      </c>
      <c r="S4" s="16">
        <v>3000</v>
      </c>
      <c r="T4" s="9"/>
    </row>
    <row r="5" ht="20" customHeight="1">
      <c r="A5" s="10">
        <v>4</v>
      </c>
      <c r="B5" s="10">
        <v>1.47</v>
      </c>
      <c r="C5" s="10">
        <v>620076</v>
      </c>
      <c r="D5" s="11">
        <v>8183041416</v>
      </c>
      <c r="E5" s="11">
        <v>14114524</v>
      </c>
      <c r="F5" s="10">
        <v>1212</v>
      </c>
      <c r="G5" s="10">
        <v>1296</v>
      </c>
      <c r="H5" s="12">
        <f>SUM(G5-F5)</f>
        <v>84</v>
      </c>
      <c r="I5" s="10">
        <v>1697</v>
      </c>
      <c r="J5" s="12">
        <f>SUM(I5-G5)</f>
        <v>401</v>
      </c>
      <c r="K5" s="13">
        <v>2115</v>
      </c>
      <c r="L5" s="12">
        <f>SUM(K5-I5)</f>
        <v>418</v>
      </c>
      <c r="M5" s="14">
        <v>3540</v>
      </c>
      <c r="N5" s="15">
        <v>3608</v>
      </c>
      <c r="O5" s="16">
        <v>4463</v>
      </c>
      <c r="P5" s="16">
        <v>4742</v>
      </c>
      <c r="Q5" s="16">
        <v>4816</v>
      </c>
      <c r="R5" s="16">
        <v>5176</v>
      </c>
      <c r="S5" s="16">
        <v>5604</v>
      </c>
      <c r="T5" s="9"/>
    </row>
    <row r="6" ht="20" customHeight="1">
      <c r="A6" s="10">
        <v>5</v>
      </c>
      <c r="B6" s="10">
        <v>1.225</v>
      </c>
      <c r="C6" s="10">
        <v>620069</v>
      </c>
      <c r="D6" s="11">
        <v>5629841412</v>
      </c>
      <c r="E6" s="11">
        <v>14114531</v>
      </c>
      <c r="F6" s="10">
        <v>1064</v>
      </c>
      <c r="G6" s="10">
        <v>1155</v>
      </c>
      <c r="H6" s="12">
        <f>SUM(G6-F6)</f>
        <v>91</v>
      </c>
      <c r="I6" s="10">
        <v>1502</v>
      </c>
      <c r="J6" s="12">
        <f>SUM(I6-G6)</f>
        <v>347</v>
      </c>
      <c r="K6" s="13">
        <v>1960</v>
      </c>
      <c r="L6" s="12">
        <f>SUM(K6-I6)</f>
        <v>458</v>
      </c>
      <c r="M6" s="14">
        <v>3129</v>
      </c>
      <c r="N6" s="15">
        <v>3205</v>
      </c>
      <c r="O6" s="16">
        <v>3942</v>
      </c>
      <c r="P6" s="16">
        <v>4199</v>
      </c>
      <c r="Q6" s="16">
        <v>4279</v>
      </c>
      <c r="R6" s="16">
        <v>4593</v>
      </c>
      <c r="S6" s="16">
        <v>4957</v>
      </c>
      <c r="T6" s="9"/>
    </row>
    <row r="7" ht="20" customHeight="1">
      <c r="A7" s="10">
        <v>6</v>
      </c>
      <c r="B7" s="10">
        <v>1.225</v>
      </c>
      <c r="C7" s="10">
        <v>619965</v>
      </c>
      <c r="D7" s="11">
        <v>8906941414</v>
      </c>
      <c r="E7" s="11">
        <v>14114528</v>
      </c>
      <c r="F7" s="10">
        <v>1041</v>
      </c>
      <c r="G7" s="10">
        <v>1135</v>
      </c>
      <c r="H7" s="12">
        <f>SUM(G7-F7)</f>
        <v>94</v>
      </c>
      <c r="I7" s="10">
        <v>1473</v>
      </c>
      <c r="J7" s="12">
        <f>SUM(I7-G7)</f>
        <v>338</v>
      </c>
      <c r="K7" s="13">
        <v>1818</v>
      </c>
      <c r="L7" s="12">
        <f>SUM(K7-I7)</f>
        <v>345</v>
      </c>
      <c r="M7" s="14">
        <v>3067</v>
      </c>
      <c r="N7" s="15">
        <v>3148</v>
      </c>
      <c r="O7" s="16">
        <v>3856</v>
      </c>
      <c r="P7" s="16">
        <v>4109</v>
      </c>
      <c r="Q7" s="16">
        <v>4193</v>
      </c>
      <c r="R7" s="16">
        <v>4498</v>
      </c>
      <c r="S7" s="16">
        <v>4848</v>
      </c>
      <c r="T7" s="9"/>
    </row>
    <row r="8" ht="20" customHeight="1">
      <c r="A8" s="10">
        <v>7</v>
      </c>
      <c r="B8" s="10">
        <v>1.47</v>
      </c>
      <c r="C8" s="10">
        <v>619961</v>
      </c>
      <c r="D8" s="11">
        <v>7409541413</v>
      </c>
      <c r="E8" s="11">
        <v>14114533</v>
      </c>
      <c r="F8" s="10">
        <v>1212</v>
      </c>
      <c r="G8" s="10">
        <v>1315</v>
      </c>
      <c r="H8" s="12">
        <f>SUM(G8-F8)</f>
        <v>103</v>
      </c>
      <c r="I8" s="10">
        <v>1711</v>
      </c>
      <c r="J8" s="12">
        <f>SUM(I8-G8)</f>
        <v>396</v>
      </c>
      <c r="K8" s="13">
        <v>2126</v>
      </c>
      <c r="L8" s="12">
        <f>SUM(K8-I8)</f>
        <v>415</v>
      </c>
      <c r="M8" s="14">
        <v>3576</v>
      </c>
      <c r="N8" s="15">
        <v>3668</v>
      </c>
      <c r="O8" s="16">
        <v>4508</v>
      </c>
      <c r="P8" s="16">
        <v>4795</v>
      </c>
      <c r="Q8" s="16">
        <v>4884</v>
      </c>
      <c r="R8" s="16">
        <v>5241</v>
      </c>
      <c r="S8" s="16">
        <v>5659</v>
      </c>
      <c r="T8" s="9"/>
    </row>
    <row r="9" ht="20" customHeight="1">
      <c r="A9" t="s" s="3">
        <v>6</v>
      </c>
      <c r="B9" s="10">
        <v>2.69</v>
      </c>
      <c r="C9" s="10">
        <v>620117</v>
      </c>
      <c r="D9" s="11">
        <v>5172491412</v>
      </c>
      <c r="E9" s="11">
        <v>14114530</v>
      </c>
      <c r="F9" s="10">
        <v>984</v>
      </c>
      <c r="G9" s="10">
        <v>1028</v>
      </c>
      <c r="H9" s="12">
        <f>SUM(G9-F9)</f>
        <v>44</v>
      </c>
      <c r="I9" s="10">
        <v>1370</v>
      </c>
      <c r="J9" s="12">
        <f>SUM(I9-G9)</f>
        <v>342</v>
      </c>
      <c r="K9" s="13">
        <v>1775</v>
      </c>
      <c r="L9" s="12">
        <f>SUM(K9-I9)</f>
        <v>405</v>
      </c>
      <c r="M9" s="14">
        <v>2954</v>
      </c>
      <c r="N9" s="15">
        <v>2989</v>
      </c>
      <c r="O9" s="16">
        <v>3748</v>
      </c>
      <c r="P9" s="16">
        <v>3948</v>
      </c>
      <c r="Q9" s="16">
        <v>3992</v>
      </c>
      <c r="R9" s="16">
        <v>4281</v>
      </c>
      <c r="S9" s="16">
        <v>4711</v>
      </c>
      <c r="T9" s="9"/>
    </row>
    <row r="10" ht="20" customHeight="1">
      <c r="A10" t="s" s="3">
        <v>7</v>
      </c>
      <c r="B10" s="10">
        <f>SUM(B2:B9)</f>
        <v>12.975</v>
      </c>
      <c r="C10" s="17"/>
      <c r="D10" s="18"/>
      <c r="E10" s="18"/>
      <c r="F10" s="10">
        <f>SUM(F2:F9)</f>
        <v>8545</v>
      </c>
      <c r="G10" s="10">
        <f>SUM(G2:G9)</f>
        <v>9141</v>
      </c>
      <c r="H10" s="12">
        <f>SUM(G10-F10)</f>
        <v>596</v>
      </c>
      <c r="I10" s="10">
        <f>SUM(I2:I9)</f>
        <v>11995</v>
      </c>
      <c r="J10" s="12">
        <f>SUM(I10-G10)</f>
        <v>2854</v>
      </c>
      <c r="K10" s="10">
        <f>SUM(K2:K9)</f>
        <v>15142</v>
      </c>
      <c r="L10" s="12">
        <f>SUM(K10-I10)</f>
        <v>3147</v>
      </c>
      <c r="M10" s="19"/>
      <c r="N10" s="20"/>
      <c r="O10" s="21"/>
      <c r="P10" s="21"/>
      <c r="Q10" s="21"/>
      <c r="R10" s="21"/>
      <c r="S10" s="21"/>
      <c r="T10" s="9"/>
    </row>
    <row r="11" ht="20" customHeight="1">
      <c r="A11" s="17"/>
      <c r="B11" s="17"/>
      <c r="C11" s="17"/>
      <c r="D11" s="18"/>
      <c r="E11" s="18"/>
      <c r="F11" s="17"/>
      <c r="G11" s="17"/>
      <c r="H11" s="22"/>
      <c r="I11" s="17"/>
      <c r="J11" s="22"/>
      <c r="K11" s="23"/>
      <c r="L11" s="24"/>
      <c r="M11" s="19"/>
      <c r="N11" s="20"/>
      <c r="O11" s="21"/>
      <c r="P11" s="21"/>
      <c r="Q11" s="21"/>
      <c r="R11" s="21"/>
      <c r="S11" s="21"/>
      <c r="T11" s="9"/>
    </row>
    <row r="12" ht="20" customHeight="1">
      <c r="A12" s="10">
        <v>16</v>
      </c>
      <c r="B12" s="10">
        <v>3</v>
      </c>
      <c r="C12" s="10">
        <v>6486</v>
      </c>
      <c r="D12" s="11">
        <v>3049549217</v>
      </c>
      <c r="E12" s="11">
        <v>33237393</v>
      </c>
      <c r="F12" s="17"/>
      <c r="G12" s="10">
        <v>20816</v>
      </c>
      <c r="H12" s="22"/>
      <c r="I12" s="10">
        <v>21892</v>
      </c>
      <c r="J12" s="12">
        <f>SUM(I12-G12)</f>
        <v>1076</v>
      </c>
      <c r="K12" s="13">
        <v>23043</v>
      </c>
      <c r="L12" s="12">
        <f>SUM(K12-I12)</f>
        <v>1151</v>
      </c>
      <c r="M12" s="14">
        <v>26599</v>
      </c>
      <c r="N12" s="15">
        <v>26817</v>
      </c>
      <c r="O12" s="16">
        <v>28868</v>
      </c>
      <c r="P12" s="16">
        <v>29576</v>
      </c>
      <c r="Q12" s="16">
        <v>29810</v>
      </c>
      <c r="R12" s="16">
        <v>30379</v>
      </c>
      <c r="S12" s="16">
        <v>31457</v>
      </c>
      <c r="T12" s="9"/>
    </row>
    <row r="13" ht="20" customHeight="1">
      <c r="A13" s="25"/>
      <c r="B13" s="25"/>
      <c r="C13" s="25"/>
      <c r="D13" s="26"/>
      <c r="E13" s="26"/>
      <c r="F13" s="25"/>
      <c r="G13" s="25"/>
      <c r="H13" s="25"/>
      <c r="I13" s="25"/>
      <c r="J13" s="25"/>
      <c r="K13" s="25"/>
      <c r="L13" s="25"/>
      <c r="M13" s="25"/>
      <c r="N13" s="25"/>
      <c r="O13" s="27"/>
      <c r="P13" s="27"/>
      <c r="Q13" s="27"/>
      <c r="R13" s="27"/>
      <c r="S13" s="28"/>
      <c r="T13" s="9"/>
    </row>
    <row r="14" ht="19" customHeight="1">
      <c r="A14" t="s" s="29">
        <v>8</v>
      </c>
      <c r="B14" s="30">
        <f>SUM(B2:B12)</f>
        <v>28.95</v>
      </c>
      <c r="C14" s="31"/>
      <c r="D14" s="32"/>
      <c r="E14" s="32"/>
      <c r="F14" s="31"/>
      <c r="G14" s="31"/>
      <c r="H14" s="33"/>
      <c r="I14" s="31"/>
      <c r="J14" s="33"/>
      <c r="K14" s="31"/>
      <c r="L14" s="33"/>
      <c r="M14" s="26"/>
      <c r="N14" s="26"/>
      <c r="O14" s="34"/>
      <c r="P14" s="34"/>
      <c r="Q14" s="34"/>
      <c r="R14" s="34"/>
      <c r="S14" s="32"/>
      <c r="T14" s="35"/>
    </row>
    <row r="15" ht="19" customHeight="1">
      <c r="A15" s="32"/>
      <c r="B15" s="36"/>
      <c r="C15" s="36"/>
      <c r="D15" s="32"/>
      <c r="E15" s="32"/>
      <c r="F15" s="36"/>
      <c r="G15" s="36"/>
      <c r="H15" s="37"/>
      <c r="I15" s="36"/>
      <c r="J15" s="37"/>
      <c r="K15" s="36"/>
      <c r="L15" s="37"/>
      <c r="M15" s="32"/>
      <c r="N15" s="32"/>
      <c r="O15" s="32"/>
      <c r="P15" s="32"/>
      <c r="Q15" s="32"/>
      <c r="R15" s="32"/>
      <c r="S15" s="32"/>
      <c r="T15" s="38"/>
    </row>
    <row r="16" ht="19" customHeight="1">
      <c r="A16" s="32"/>
      <c r="B16" s="36"/>
      <c r="C16" s="36"/>
      <c r="D16" s="32"/>
      <c r="E16" s="32"/>
      <c r="F16" s="36"/>
      <c r="G16" s="36"/>
      <c r="H16" s="37"/>
      <c r="I16" t="s" s="39">
        <v>9</v>
      </c>
      <c r="J16" s="37"/>
      <c r="K16" s="36"/>
      <c r="L16" s="37"/>
      <c r="M16" s="32"/>
      <c r="N16" s="32"/>
      <c r="O16" s="32"/>
      <c r="P16" s="32"/>
      <c r="Q16" s="32"/>
      <c r="R16" s="32"/>
      <c r="S16" s="32"/>
      <c r="T16" s="38"/>
    </row>
    <row r="17" ht="19" customHeight="1">
      <c r="A17" t="s" s="40">
        <v>10</v>
      </c>
      <c r="B17" s="41"/>
      <c r="C17" s="41"/>
      <c r="D17" s="42"/>
      <c r="E17" s="43"/>
      <c r="F17" t="s" s="40">
        <v>11</v>
      </c>
      <c r="G17" s="41"/>
      <c r="H17" s="41"/>
      <c r="I17" s="42"/>
      <c r="J17" s="42"/>
      <c r="K17" s="44"/>
      <c r="L17" s="37"/>
      <c r="M17" s="32"/>
      <c r="N17" s="32"/>
      <c r="O17" s="32"/>
      <c r="P17" s="32"/>
      <c r="Q17" s="32"/>
      <c r="R17" s="32"/>
      <c r="S17" s="32"/>
      <c r="T17" s="38"/>
    </row>
    <row r="18" ht="19" customHeight="1">
      <c r="A18" t="s" s="45">
        <v>12</v>
      </c>
      <c r="B18" s="44"/>
      <c r="C18" s="36"/>
      <c r="D18" s="32"/>
      <c r="E18" s="32"/>
      <c r="F18" t="s" s="40">
        <v>13</v>
      </c>
      <c r="G18" s="41"/>
      <c r="H18" s="44"/>
      <c r="I18" s="32"/>
      <c r="J18" s="37"/>
      <c r="K18" s="36"/>
      <c r="L18" s="37"/>
      <c r="M18" s="32"/>
      <c r="N18" s="32"/>
      <c r="O18" s="32"/>
      <c r="P18" s="32"/>
      <c r="Q18" s="32"/>
      <c r="R18" s="32"/>
      <c r="S18" s="32"/>
      <c r="T18" s="38"/>
    </row>
    <row r="19" ht="19" customHeight="1">
      <c r="A19" s="32"/>
      <c r="B19" s="32"/>
      <c r="C19" s="32"/>
      <c r="D19" s="32"/>
      <c r="E19" s="32"/>
      <c r="F19" s="36"/>
      <c r="G19" s="36"/>
      <c r="H19" s="37"/>
      <c r="I19" s="36"/>
      <c r="J19" s="37"/>
      <c r="K19" s="36"/>
      <c r="L19" s="37"/>
      <c r="M19" s="32"/>
      <c r="N19" s="32"/>
      <c r="O19" s="32"/>
      <c r="P19" s="32"/>
      <c r="Q19" s="32"/>
      <c r="R19" s="32"/>
      <c r="S19" s="32"/>
      <c r="T19" s="38"/>
    </row>
    <row r="20" ht="19" customHeight="1">
      <c r="A20" s="32"/>
      <c r="B20" s="32"/>
      <c r="C20" s="32"/>
      <c r="D20" s="32"/>
      <c r="E20" s="32"/>
      <c r="F20" s="36"/>
      <c r="G20" s="36"/>
      <c r="H20" s="37"/>
      <c r="I20" s="36"/>
      <c r="J20" s="37"/>
      <c r="K20" s="36"/>
      <c r="L20" s="37"/>
      <c r="M20" s="32"/>
      <c r="N20" s="32"/>
      <c r="O20" s="32"/>
      <c r="P20" s="32"/>
      <c r="Q20" s="32"/>
      <c r="R20" s="32"/>
      <c r="S20" s="32"/>
      <c r="T20" s="38"/>
    </row>
  </sheetData>
  <hyperlinks>
    <hyperlink ref="A17" r:id="rId1" location="" tooltip="" display=""/>
    <hyperlink ref="F17" r:id="rId2" location="" tooltip="" display=""/>
    <hyperlink ref="F18" r:id="rId3" location="" tooltip="" display=""/>
  </hyperlinks>
  <pageMargins left="0.5" right="0.5" top="0" bottom="0.75" header="0" footer="0.3"/>
  <pageSetup firstPageNumber="1" fitToHeight="1" fitToWidth="1" scale="100" useFirstPageNumber="0" orientation="landscape" pageOrder="downThenOver"/>
  <headerFooter>
    <oddFooter>&amp;L&amp;"Helvetica Neue,Regular"&amp;12&amp;K000000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